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<sst xmlns="http://schemas.openxmlformats.org/spreadsheetml/2006/main" count="32" uniqueCount="27">
  <si>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Stanovení doby nabíjení a vybíjení akumulační nádrže (AN)</t>
  </si>
  <si>
    <t>Q zdroje</t>
  </si>
  <si>
    <t>kW</t>
  </si>
  <si>
    <t>Q otopné soustavy</t>
  </si>
  <si>
    <t>denní potřeba tepla na vytápění</t>
  </si>
  <si>
    <t>kWh</t>
  </si>
  <si>
    <t>objem akumulační nádrže</t>
  </si>
  <si>
    <t>l</t>
  </si>
  <si>
    <t>počáteční</t>
  </si>
  <si>
    <t>konečná</t>
  </si>
  <si>
    <t>teplota AN</t>
  </si>
  <si>
    <t>°C</t>
  </si>
  <si>
    <t>Qd tepelný obsah AN</t>
  </si>
  <si>
    <t>doba nabíjení</t>
  </si>
  <si>
    <t>h</t>
  </si>
  <si>
    <t>doba vybíjení</t>
  </si>
  <si>
    <t>celkem</t>
  </si>
  <si>
    <t>dnů</t>
  </si>
  <si>
    <t>Rychlost proudění otopné vody potrubím od kotle do AN</t>
  </si>
  <si>
    <t>teplotní spád ohřívané vody</t>
  </si>
  <si>
    <t>připojovací potrubí DN</t>
  </si>
  <si>
    <t>mm</t>
  </si>
  <si>
    <t>l/h</t>
  </si>
  <si>
    <t>l/s</t>
  </si>
  <si>
    <t>průtok potrubím</t>
  </si>
  <si>
    <t>rychlost proudění</t>
  </si>
  <si>
    <t>m/s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</si>
</sst>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tabSelected="1" zoomScalePageLayoutView="0" workbookViewId="0" topLeftCell="A1">
      <selection activeCell="G25" sqref="G25"/>
    </sheetView>
  </sheetViews>
  <sheetFormatPr defaultColWidth="11.57421875" defaultRowHeight="12.75"/>
  <cols>
    <col min="1" max="255" width="11.57421875" style="1" customWidth="1"/>
  </cols>
  <sheetData>
    <row r="1" spans="1:5" ht="12.75">
      <c r="A1" s="2" t="s">
        <v>0</v>
      </c>
      <c r="B1" s="3"/>
      <c r="C1" s="3"/>
      <c r="D1" s="4"/>
      <c r="E1"/>
    </row>
    <row r="2" spans="1:5" ht="12.75">
      <c r="A2" s="2"/>
      <c r="B2" s="3"/>
      <c r="C2" s="3"/>
      <c r="D2" s="4"/>
      <c r="E2"/>
    </row>
    <row r="3" spans="1:5" ht="12.75">
      <c r="A3" s="3" t="s">
        <v>1</v>
      </c>
      <c r="B3" s="3"/>
      <c r="C3" s="5">
        <v>12</v>
      </c>
      <c r="D3" s="4" t="s">
        <v>2</v>
      </c>
      <c r="E3"/>
    </row>
    <row r="4" spans="1:5" ht="12.75">
      <c r="A4" s="3" t="s">
        <v>3</v>
      </c>
      <c r="B4" s="3"/>
      <c r="C4" s="5">
        <v>2.2</v>
      </c>
      <c r="D4" s="4" t="s">
        <v>2</v>
      </c>
      <c r="E4"/>
    </row>
    <row r="5" spans="1:5" ht="12.75">
      <c r="A5" s="3" t="s">
        <v>4</v>
      </c>
      <c r="B5" s="3"/>
      <c r="C5" s="3">
        <f>C4*24</f>
        <v>52.800000000000004</v>
      </c>
      <c r="D5" s="4" t="s">
        <v>5</v>
      </c>
      <c r="E5"/>
    </row>
    <row r="6" spans="1:5" ht="12.75">
      <c r="A6" s="3"/>
      <c r="B6" s="3"/>
      <c r="C6" s="3"/>
      <c r="D6" s="3"/>
      <c r="E6"/>
    </row>
    <row r="7" spans="1:4" ht="12.75">
      <c r="A7" s="3" t="s">
        <v>6</v>
      </c>
      <c r="B7" s="3"/>
      <c r="C7" s="5">
        <v>750</v>
      </c>
      <c r="D7" s="4" t="s">
        <v>7</v>
      </c>
    </row>
    <row r="8" spans="1:4" ht="12.75">
      <c r="A8" s="3"/>
      <c r="B8" s="6" t="s">
        <v>8</v>
      </c>
      <c r="C8" s="6" t="s">
        <v>9</v>
      </c>
      <c r="D8" s="4"/>
    </row>
    <row r="9" spans="1:4" ht="12.75">
      <c r="A9" s="3" t="s">
        <v>10</v>
      </c>
      <c r="B9" s="5">
        <v>30</v>
      </c>
      <c r="C9" s="5">
        <v>80</v>
      </c>
      <c r="D9" s="4" t="s">
        <v>11</v>
      </c>
    </row>
    <row r="10" spans="1:4" ht="12.75">
      <c r="A10" s="3" t="s">
        <v>12</v>
      </c>
      <c r="B10" s="3"/>
      <c r="C10" s="7">
        <f>C7*1.163*(C9-B9)/1000</f>
        <v>43.6125</v>
      </c>
      <c r="D10" s="4" t="s">
        <v>5</v>
      </c>
    </row>
    <row r="11" spans="1:4" ht="12.75">
      <c r="A11" s="3"/>
      <c r="B11" s="3"/>
      <c r="C11" s="8"/>
      <c r="D11" s="4"/>
    </row>
    <row r="12" spans="1:4" ht="12.75">
      <c r="A12" s="3" t="s">
        <v>13</v>
      </c>
      <c r="B12" s="3"/>
      <c r="C12" s="7">
        <f>C10/(C3-C4)</f>
        <v>4.450255102040816</v>
      </c>
      <c r="D12" s="4" t="s">
        <v>14</v>
      </c>
    </row>
    <row r="13" spans="1:4" ht="12.75">
      <c r="A13" s="3" t="s">
        <v>15</v>
      </c>
      <c r="B13" s="3"/>
      <c r="C13" s="7">
        <f>IF(C4&gt;0,C10/C4,0)</f>
        <v>19.823863636363633</v>
      </c>
      <c r="D13" s="4" t="s">
        <v>14</v>
      </c>
    </row>
    <row r="14" spans="1:4" ht="12.75">
      <c r="A14" s="3" t="s">
        <v>16</v>
      </c>
      <c r="B14" s="3"/>
      <c r="C14" s="7">
        <f>SUM(C12:C13)</f>
        <v>24.27411873840445</v>
      </c>
      <c r="D14" s="4" t="s">
        <v>14</v>
      </c>
    </row>
    <row r="15" spans="1:4" ht="12.75">
      <c r="A15" s="3"/>
      <c r="B15" s="3"/>
      <c r="C15" s="8">
        <f>C14/24</f>
        <v>1.0114216141001855</v>
      </c>
      <c r="D15" s="4" t="s">
        <v>17</v>
      </c>
    </row>
    <row r="16" spans="1:4" ht="12.75">
      <c r="A16" s="3"/>
      <c r="B16" s="3"/>
      <c r="C16" s="8"/>
      <c r="D16" s="4"/>
    </row>
    <row r="17" spans="1:4" ht="12.75">
      <c r="A17" s="3"/>
      <c r="B17" s="3"/>
      <c r="C17" s="8"/>
      <c r="D17" s="4"/>
    </row>
    <row r="18" spans="1:4" ht="12.75">
      <c r="A18" s="2" t="s">
        <v>18</v>
      </c>
      <c r="B18" s="3"/>
      <c r="C18" s="3"/>
      <c r="D18" s="3"/>
    </row>
    <row r="19" spans="1:4" ht="12.75">
      <c r="A19" s="2"/>
      <c r="B19" s="3"/>
      <c r="C19" s="3"/>
      <c r="D19" s="3"/>
    </row>
    <row r="20" spans="1:4" ht="12.75">
      <c r="A20" s="3" t="s">
        <v>19</v>
      </c>
      <c r="B20" s="3"/>
      <c r="C20" s="5">
        <v>20</v>
      </c>
      <c r="D20" s="4" t="s">
        <v>11</v>
      </c>
    </row>
    <row r="21" spans="1:4" ht="12.75">
      <c r="A21" s="3" t="s">
        <v>20</v>
      </c>
      <c r="B21" s="3"/>
      <c r="C21" s="5">
        <v>32</v>
      </c>
      <c r="D21" s="4" t="s">
        <v>21</v>
      </c>
    </row>
    <row r="22" spans="1:4" ht="12.75">
      <c r="A22" s="3"/>
      <c r="B22" s="9" t="s">
        <v>22</v>
      </c>
      <c r="C22" s="9" t="s">
        <v>23</v>
      </c>
      <c r="D22" s="3"/>
    </row>
    <row r="23" spans="1:255" ht="12.75">
      <c r="A23" s="3" t="s">
        <v>24</v>
      </c>
      <c r="B23" s="10">
        <f>C3*1000/(1.163*(C20))</f>
        <v>515.9071367153912</v>
      </c>
      <c r="C23" s="11">
        <f>B23/3600</f>
        <v>0.14330753797649756</v>
      </c>
      <c r="D23" s="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>
      <c r="A24" s="3" t="s">
        <v>25</v>
      </c>
      <c r="B24" s="3"/>
      <c r="C24" s="12">
        <f>0.143/(((C21/100)^2*PI())/4)/10</f>
        <v>0.17780591298547685</v>
      </c>
      <c r="D24" s="4" t="s">
        <v>26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</sheetData>
  <sheetProtection sheet="1" objects="1" scenario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Kopačková</dc:creator>
  <cp:keywords/>
  <dc:description/>
  <cp:lastModifiedBy>dagmar.kopackova</cp:lastModifiedBy>
  <dcterms:created xsi:type="dcterms:W3CDTF">2011-03-03T08:13:50Z</dcterms:created>
  <dcterms:modified xsi:type="dcterms:W3CDTF">2011-03-03T08:13:50Z</dcterms:modified>
  <cp:category/>
  <cp:version/>
  <cp:contentType/>
  <cp:contentStatus/>
</cp:coreProperties>
</file>